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1 GREY - Infrastrutture\04_Porto e Aeroporto\01_Porto\"/>
    </mc:Choice>
  </mc:AlternateContent>
  <xr:revisionPtr revIDLastSave="0" documentId="13_ncr:1_{7EEE9A5B-7BA2-4917-A165-24BBB35EDA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1'!$B$6:$B$67</definedName>
    <definedName name="_xlnm.Print_Area">'Graf 1'!$A$40:$C$44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G58" i="1"/>
  <c r="G57" i="1"/>
  <c r="G56" i="1"/>
  <c r="G55" i="1"/>
  <c r="G54" i="1"/>
  <c r="G53" i="1"/>
  <c r="G52" i="1"/>
  <c r="I21" i="1"/>
  <c r="I22" i="1"/>
  <c r="I20" i="1"/>
  <c r="I19" i="1"/>
  <c r="I18" i="1"/>
  <c r="I17" i="1"/>
</calcChain>
</file>

<file path=xl/sharedStrings.xml><?xml version="1.0" encoding="utf-8"?>
<sst xmlns="http://schemas.openxmlformats.org/spreadsheetml/2006/main" count="9" uniqueCount="7">
  <si>
    <t>DATI GRAFICO</t>
  </si>
  <si>
    <t>Anni</t>
  </si>
  <si>
    <t>TEU</t>
  </si>
  <si>
    <t>Traghetti</t>
  </si>
  <si>
    <t>Crociere</t>
  </si>
  <si>
    <t>Totale</t>
  </si>
  <si>
    <t>Passeggeri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</si>
</sst>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</font>
    <font>
      <sz val="10"/>
      <name val="Arial"/>
      <family val="2"/>
    </font>
    <font>
      <sz val="11"/>
      <name val="Arial"/>
    </font>
    <font>
      <sz val="13"/>
      <name val="Arial"/>
    </font>
    <font>
      <sz val="12"/>
      <name val="Arial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/>
    <xf numFmtId="3" fontId="5" fillId="2" borderId="0" xfId="0" applyNumberFormat="1" applyFont="1" applyFill="1"/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1" fillId="0" borderId="0" xfId="0" applyNumberFormat="1" applyFont="1"/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89496"/>
      <color rgb="FFEE8C69"/>
      <color rgb="FFFF5B5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Porto di Genova -Traffico contenitori in TEU (sbarco e imbarco) 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847096417069242"/>
          <c:y val="0.1883404854189738"/>
          <c:w val="0.7566722459529206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1'!$F$55:$F$62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1'!$G$55:$G$62</c:f>
              <c:numCache>
                <c:formatCode>#,##0</c:formatCode>
                <c:ptCount val="8"/>
                <c:pt idx="0">
                  <c:v>2297917</c:v>
                </c:pt>
                <c:pt idx="1">
                  <c:v>2622187</c:v>
                </c:pt>
                <c:pt idx="2">
                  <c:v>2609138</c:v>
                </c:pt>
                <c:pt idx="3">
                  <c:v>2615375</c:v>
                </c:pt>
                <c:pt idx="4">
                  <c:v>2352769</c:v>
                </c:pt>
                <c:pt idx="5">
                  <c:v>2557847</c:v>
                </c:pt>
                <c:pt idx="6">
                  <c:v>2532532</c:v>
                </c:pt>
                <c:pt idx="7">
                  <c:v>2394335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A-4DAB-BA4D-C206227199A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0448488"/>
        <c:axId val="240443784"/>
      </c:barChart>
      <c:catAx>
        <c:axId val="240448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43784"/>
        <c:crosses val="autoZero"/>
        <c:auto val="0"/>
        <c:lblAlgn val="ctr"/>
        <c:lblOffset val="100"/>
        <c:noMultiLvlLbl val="0"/>
      </c:catAx>
      <c:valAx>
        <c:axId val="240443784"/>
        <c:scaling>
          <c:orientation val="minMax"/>
          <c:max val="3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48488"/>
        <c:crosses val="autoZero"/>
        <c:crossBetween val="between"/>
        <c:majorUnit val="500000"/>
        <c:dispUnits>
          <c:builtInUnit val="thousands"/>
          <c:dispUnitsLbl>
            <c:layout>
              <c:manualLayout>
                <c:xMode val="edge"/>
                <c:yMode val="edge"/>
                <c:x val="2.997841020559926E-2"/>
                <c:y val="0.45542150394034664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Porto di Genova - Movimento passeggeri (arrivi e partenze)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it-IT" sz="1200" b="0">
                <a:latin typeface="Arial" panose="020B0604020202020204" pitchFamily="34" charset="0"/>
                <a:cs typeface="Arial" panose="020B0604020202020204" pitchFamily="34" charset="0"/>
              </a:rPr>
              <a:t>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922461807381264"/>
          <c:y val="0.19909201735375892"/>
          <c:w val="0.74241378238507083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 1'!$G$12</c:f>
              <c:strCache>
                <c:ptCount val="1"/>
                <c:pt idx="0">
                  <c:v>Traghetti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1'!$F$17:$F$24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1'!$G$17:$G$24</c:f>
              <c:numCache>
                <c:formatCode>#,##0</c:formatCode>
                <c:ptCount val="8"/>
                <c:pt idx="0">
                  <c:v>2093064</c:v>
                </c:pt>
                <c:pt idx="1">
                  <c:v>2078464</c:v>
                </c:pt>
                <c:pt idx="2">
                  <c:v>2080447</c:v>
                </c:pt>
                <c:pt idx="3">
                  <c:v>2168721</c:v>
                </c:pt>
                <c:pt idx="4">
                  <c:v>1194305</c:v>
                </c:pt>
                <c:pt idx="5">
                  <c:v>1678315</c:v>
                </c:pt>
                <c:pt idx="6">
                  <c:v>2175116</c:v>
                </c:pt>
                <c:pt idx="7">
                  <c:v>2350138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FF-4D62-A59B-5EEB6CE11227}"/>
            </c:ext>
          </c:extLst>
        </c:ser>
        <c:ser>
          <c:idx val="0"/>
          <c:order val="1"/>
          <c:tx>
            <c:strRef>
              <c:f>'Graf 1'!$H$12</c:f>
              <c:strCache>
                <c:ptCount val="1"/>
                <c:pt idx="0">
                  <c:v>Crociere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1'!$F$17:$F$24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1'!$H$17:$H$24</c:f>
              <c:numCache>
                <c:formatCode>#,##0</c:formatCode>
                <c:ptCount val="8"/>
                <c:pt idx="0">
                  <c:v>1017368</c:v>
                </c:pt>
                <c:pt idx="1">
                  <c:v>925188</c:v>
                </c:pt>
                <c:pt idx="2">
                  <c:v>1011398</c:v>
                </c:pt>
                <c:pt idx="3">
                  <c:v>1349370</c:v>
                </c:pt>
                <c:pt idx="4">
                  <c:v>131121</c:v>
                </c:pt>
                <c:pt idx="5">
                  <c:v>416386</c:v>
                </c:pt>
                <c:pt idx="6">
                  <c:v>1081178</c:v>
                </c:pt>
                <c:pt idx="7">
                  <c:v>1698639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FF-4D62-A59B-5EEB6CE11227}"/>
            </c:ext>
          </c:extLst>
        </c:ser>
        <c:ser>
          <c:idx val="2"/>
          <c:order val="2"/>
          <c:tx>
            <c:strRef>
              <c:f>'Graf 1'!$I$12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1'!$F$17:$F$24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1'!$I$17:$I$24</c:f>
              <c:numCache>
                <c:formatCode>#,##0</c:formatCode>
                <c:ptCount val="8"/>
                <c:pt idx="0">
                  <c:v>3110432</c:v>
                </c:pt>
                <c:pt idx="1">
                  <c:v>3003652</c:v>
                </c:pt>
                <c:pt idx="2">
                  <c:v>3091845</c:v>
                </c:pt>
                <c:pt idx="3">
                  <c:v>3518091</c:v>
                </c:pt>
                <c:pt idx="4">
                  <c:v>1325426</c:v>
                </c:pt>
                <c:pt idx="5">
                  <c:v>2094701</c:v>
                </c:pt>
                <c:pt idx="6">
                  <c:v>3256294</c:v>
                </c:pt>
                <c:pt idx="7">
                  <c:v>4048777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FF-4D62-A59B-5EEB6CE112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0448880"/>
        <c:axId val="240449272"/>
      </c:barChart>
      <c:catAx>
        <c:axId val="24044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49272"/>
        <c:crosses val="autoZero"/>
        <c:auto val="0"/>
        <c:lblAlgn val="ctr"/>
        <c:lblOffset val="100"/>
        <c:noMultiLvlLbl val="0"/>
      </c:catAx>
      <c:valAx>
        <c:axId val="240449272"/>
        <c:scaling>
          <c:orientation val="minMax"/>
          <c:max val="4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48880"/>
        <c:crosses val="autoZero"/>
        <c:crossBetween val="between"/>
        <c:majorUnit val="500000"/>
        <c:dispUnits>
          <c:builtInUnit val="thousands"/>
          <c:dispUnitsLbl>
            <c:layout>
              <c:manualLayout>
                <c:xMode val="edge"/>
                <c:yMode val="edge"/>
                <c:x val="1.8933130090301904E-2"/>
                <c:y val="0.49532047748067665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900211352657009"/>
          <c:y val="0.67159168512366174"/>
          <c:w val="0.10157206119162643"/>
          <c:h val="0.217066491325212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2</xdr:col>
      <xdr:colOff>352</xdr:colOff>
      <xdr:row>64</xdr:row>
      <xdr:rowOff>53625</xdr:rowOff>
    </xdr:to>
    <xdr:graphicFrame macro="">
      <xdr:nvGraphicFramePr>
        <xdr:cNvPr id="1191" name="Chart 3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8</xdr:row>
      <xdr:rowOff>9525</xdr:rowOff>
    </xdr:from>
    <xdr:to>
      <xdr:col>1</xdr:col>
      <xdr:colOff>7931917</xdr:colOff>
      <xdr:row>31</xdr:row>
      <xdr:rowOff>48750</xdr:rowOff>
    </xdr:to>
    <xdr:graphicFrame macro="">
      <xdr:nvGraphicFramePr>
        <xdr:cNvPr id="1192" name="Chart 3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I112"/>
  <sheetViews>
    <sheetView tabSelected="1" topLeftCell="B40" zoomScale="87" zoomScaleNormal="87" workbookViewId="0">
      <selection activeCell="J55" sqref="J55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10" spans="6:9" x14ac:dyDescent="0.2">
      <c r="F10" s="1" t="s">
        <v>0</v>
      </c>
    </row>
    <row r="11" spans="6:9" x14ac:dyDescent="0.2">
      <c r="F11" s="1" t="s">
        <v>1</v>
      </c>
      <c r="G11" s="1" t="s">
        <v>6</v>
      </c>
    </row>
    <row r="12" spans="6:9" x14ac:dyDescent="0.2">
      <c r="G12" s="1" t="s">
        <v>3</v>
      </c>
      <c r="H12" s="1" t="s">
        <v>4</v>
      </c>
      <c r="I12" s="1" t="s">
        <v>5</v>
      </c>
    </row>
    <row r="13" spans="6:9" x14ac:dyDescent="0.2">
      <c r="F13" s="22">
        <v>2012</v>
      </c>
      <c r="G13" s="21">
        <v>1974723</v>
      </c>
      <c r="H13" s="21">
        <v>797239</v>
      </c>
      <c r="I13" s="21">
        <v>2771962</v>
      </c>
    </row>
    <row r="14" spans="6:9" x14ac:dyDescent="0.2">
      <c r="F14" s="22">
        <v>2013</v>
      </c>
      <c r="G14" s="21">
        <v>1849108</v>
      </c>
      <c r="H14" s="21">
        <v>1050085</v>
      </c>
      <c r="I14" s="21">
        <v>2899193</v>
      </c>
    </row>
    <row r="15" spans="6:9" x14ac:dyDescent="0.2">
      <c r="F15" s="22">
        <v>2014</v>
      </c>
      <c r="G15" s="21">
        <v>1920859</v>
      </c>
      <c r="H15" s="21">
        <v>824109</v>
      </c>
      <c r="I15" s="21">
        <v>2744968</v>
      </c>
    </row>
    <row r="16" spans="6:9" x14ac:dyDescent="0.2">
      <c r="F16" s="22">
        <v>2015</v>
      </c>
      <c r="G16" s="21">
        <v>2005626</v>
      </c>
      <c r="H16" s="21">
        <v>848227</v>
      </c>
      <c r="I16" s="21">
        <v>2853853</v>
      </c>
    </row>
    <row r="17" spans="6:9" x14ac:dyDescent="0.2">
      <c r="F17" s="22">
        <v>2016</v>
      </c>
      <c r="G17" s="21">
        <v>2093064</v>
      </c>
      <c r="H17" s="21">
        <v>1017368</v>
      </c>
      <c r="I17" s="21">
        <f>+G17+H17</f>
        <v>3110432</v>
      </c>
    </row>
    <row r="18" spans="6:9" x14ac:dyDescent="0.2">
      <c r="F18" s="22">
        <v>2017</v>
      </c>
      <c r="G18" s="21">
        <v>2078464</v>
      </c>
      <c r="H18" s="21">
        <v>925188</v>
      </c>
      <c r="I18" s="21">
        <f>+G18+H18</f>
        <v>3003652</v>
      </c>
    </row>
    <row r="19" spans="6:9" x14ac:dyDescent="0.2">
      <c r="F19" s="22">
        <v>2018</v>
      </c>
      <c r="G19" s="21">
        <v>2080447</v>
      </c>
      <c r="H19" s="21">
        <v>1011398</v>
      </c>
      <c r="I19" s="21">
        <f>+G19+H19</f>
        <v>3091845</v>
      </c>
    </row>
    <row r="20" spans="6:9" x14ac:dyDescent="0.2">
      <c r="F20" s="22">
        <v>2019</v>
      </c>
      <c r="G20" s="21">
        <v>2168721</v>
      </c>
      <c r="H20" s="21">
        <v>1349370</v>
      </c>
      <c r="I20" s="21">
        <f>+G20+H20</f>
        <v>3518091</v>
      </c>
    </row>
    <row r="21" spans="6:9" x14ac:dyDescent="0.2">
      <c r="F21" s="22">
        <v>2020</v>
      </c>
      <c r="G21" s="21">
        <v>1194305</v>
      </c>
      <c r="H21" s="21">
        <v>131121</v>
      </c>
      <c r="I21" s="21">
        <f t="shared" ref="I21:I24" si="0">+G21+H21</f>
        <v>1325426</v>
      </c>
    </row>
    <row r="22" spans="6:9" x14ac:dyDescent="0.2">
      <c r="F22" s="22">
        <v>2021</v>
      </c>
      <c r="G22" s="21">
        <v>1678315</v>
      </c>
      <c r="H22" s="21">
        <v>416386</v>
      </c>
      <c r="I22" s="21">
        <f t="shared" si="0"/>
        <v>2094701</v>
      </c>
    </row>
    <row r="23" spans="6:9" x14ac:dyDescent="0.2">
      <c r="F23" s="22">
        <v>2022</v>
      </c>
      <c r="G23" s="21">
        <v>2175116</v>
      </c>
      <c r="H23" s="21">
        <v>1081178</v>
      </c>
      <c r="I23" s="21">
        <f t="shared" si="0"/>
        <v>3256294</v>
      </c>
    </row>
    <row r="24" spans="6:9" x14ac:dyDescent="0.2">
      <c r="F24" s="22">
        <v>2023</v>
      </c>
      <c r="G24" s="21">
        <v>2350138</v>
      </c>
      <c r="H24" s="21">
        <v>1698639</v>
      </c>
      <c r="I24" s="21">
        <f t="shared" si="0"/>
        <v>4048777</v>
      </c>
    </row>
    <row r="41" spans="1:6" ht="15.75" x14ac:dyDescent="0.25">
      <c r="A41" s="2"/>
      <c r="B41" s="3"/>
    </row>
    <row r="48" spans="1:6" x14ac:dyDescent="0.2">
      <c r="F48" s="1" t="s">
        <v>0</v>
      </c>
    </row>
    <row r="49" spans="6:9" x14ac:dyDescent="0.2">
      <c r="F49" s="1" t="s">
        <v>1</v>
      </c>
      <c r="G49" s="1" t="s">
        <v>2</v>
      </c>
    </row>
    <row r="51" spans="6:9" x14ac:dyDescent="0.2">
      <c r="F51" s="22">
        <v>2012</v>
      </c>
      <c r="G51" s="12">
        <v>2064806</v>
      </c>
      <c r="H51" s="12"/>
      <c r="I51" s="4"/>
    </row>
    <row r="52" spans="6:9" x14ac:dyDescent="0.2">
      <c r="F52" s="22">
        <v>2013</v>
      </c>
      <c r="G52" s="12">
        <f>1002617+985396</f>
        <v>1988013</v>
      </c>
      <c r="H52" s="12"/>
      <c r="I52" s="4"/>
    </row>
    <row r="53" spans="6:9" x14ac:dyDescent="0.2">
      <c r="F53" s="22">
        <v>2014</v>
      </c>
      <c r="G53" s="12">
        <f>1096097+1076847</f>
        <v>2172944</v>
      </c>
      <c r="H53" s="12"/>
      <c r="I53" s="4"/>
    </row>
    <row r="54" spans="6:9" x14ac:dyDescent="0.2">
      <c r="F54" s="22">
        <v>2015</v>
      </c>
      <c r="G54" s="12">
        <f>1128494+1114408</f>
        <v>2242902</v>
      </c>
      <c r="H54" s="12"/>
      <c r="I54" s="4"/>
    </row>
    <row r="55" spans="6:9" x14ac:dyDescent="0.2">
      <c r="F55" s="22">
        <v>2016</v>
      </c>
      <c r="G55" s="12">
        <f>1159892+1138025</f>
        <v>2297917</v>
      </c>
      <c r="H55" s="8"/>
      <c r="I55" s="4"/>
    </row>
    <row r="56" spans="6:9" x14ac:dyDescent="0.2">
      <c r="F56" s="22">
        <v>2017</v>
      </c>
      <c r="G56" s="12">
        <f>1331048+1291139</f>
        <v>2622187</v>
      </c>
      <c r="H56" s="8"/>
      <c r="I56" s="4"/>
    </row>
    <row r="57" spans="6:9" x14ac:dyDescent="0.2">
      <c r="F57" s="22">
        <v>2018</v>
      </c>
      <c r="G57" s="12">
        <f>1325836+1283302</f>
        <v>2609138</v>
      </c>
      <c r="H57" s="8"/>
      <c r="I57" s="4"/>
    </row>
    <row r="58" spans="6:9" x14ac:dyDescent="0.2">
      <c r="F58" s="22">
        <v>2019</v>
      </c>
      <c r="G58" s="12">
        <f>1318129+1297246</f>
        <v>2615375</v>
      </c>
      <c r="H58" s="8"/>
      <c r="I58" s="4"/>
    </row>
    <row r="59" spans="6:9" x14ac:dyDescent="0.2">
      <c r="F59" s="22">
        <v>2020</v>
      </c>
      <c r="G59" s="12">
        <v>2352769</v>
      </c>
      <c r="H59" s="8"/>
      <c r="I59" s="4"/>
    </row>
    <row r="60" spans="6:9" x14ac:dyDescent="0.2">
      <c r="F60" s="22">
        <v>2021</v>
      </c>
      <c r="G60" s="12">
        <v>2557847</v>
      </c>
      <c r="H60" s="4"/>
      <c r="I60" s="4"/>
    </row>
    <row r="61" spans="6:9" x14ac:dyDescent="0.2">
      <c r="F61" s="22">
        <v>2022</v>
      </c>
      <c r="G61" s="12">
        <v>2532532</v>
      </c>
    </row>
    <row r="62" spans="6:9" x14ac:dyDescent="0.2">
      <c r="F62" s="22">
        <v>2023</v>
      </c>
      <c r="G62" s="12">
        <v>2394335</v>
      </c>
    </row>
    <row r="70" spans="6:9" x14ac:dyDescent="0.2">
      <c r="G70" s="5"/>
    </row>
    <row r="73" spans="6:9" x14ac:dyDescent="0.2">
      <c r="F73" s="9"/>
      <c r="G73" s="19"/>
      <c r="H73" s="13"/>
    </row>
    <row r="74" spans="6:9" x14ac:dyDescent="0.2">
      <c r="F74" s="9"/>
      <c r="G74" s="19"/>
      <c r="H74" s="12"/>
    </row>
    <row r="75" spans="6:9" x14ac:dyDescent="0.2">
      <c r="F75" s="9"/>
      <c r="G75" s="19"/>
      <c r="H75" s="12"/>
    </row>
    <row r="76" spans="6:9" x14ac:dyDescent="0.2">
      <c r="F76" s="14"/>
      <c r="G76" s="15"/>
      <c r="H76" s="12"/>
    </row>
    <row r="77" spans="6:9" x14ac:dyDescent="0.2">
      <c r="F77" s="14"/>
      <c r="G77" s="15"/>
      <c r="H77" s="10"/>
    </row>
    <row r="78" spans="6:9" x14ac:dyDescent="0.2">
      <c r="F78" s="14"/>
      <c r="G78" s="15"/>
      <c r="H78" s="10"/>
      <c r="I78" s="5"/>
    </row>
    <row r="79" spans="6:9" x14ac:dyDescent="0.2">
      <c r="F79" s="14"/>
      <c r="G79" s="15"/>
      <c r="H79" s="10"/>
      <c r="I79" s="5"/>
    </row>
    <row r="80" spans="6:9" x14ac:dyDescent="0.2">
      <c r="F80" s="14"/>
      <c r="G80" s="15"/>
      <c r="H80" s="10"/>
      <c r="I80" s="5"/>
    </row>
    <row r="81" spans="6:9" x14ac:dyDescent="0.2">
      <c r="F81" s="14"/>
      <c r="G81" s="15"/>
      <c r="H81" s="10"/>
      <c r="I81" s="5"/>
    </row>
    <row r="82" spans="6:9" x14ac:dyDescent="0.2">
      <c r="F82" s="14"/>
      <c r="G82" s="15"/>
      <c r="H82" s="6"/>
      <c r="I82" s="5"/>
    </row>
    <row r="83" spans="6:9" x14ac:dyDescent="0.2">
      <c r="F83" s="11"/>
      <c r="G83" s="8"/>
      <c r="H83" s="7"/>
      <c r="I83" s="5"/>
    </row>
    <row r="84" spans="6:9" x14ac:dyDescent="0.2">
      <c r="F84" s="11"/>
      <c r="G84" s="8"/>
      <c r="H84" s="7"/>
      <c r="I84" s="5"/>
    </row>
    <row r="85" spans="6:9" x14ac:dyDescent="0.2">
      <c r="F85" s="9"/>
      <c r="G85" s="8"/>
      <c r="H85" s="7"/>
      <c r="I85" s="5"/>
    </row>
    <row r="86" spans="6:9" x14ac:dyDescent="0.2">
      <c r="F86" s="9"/>
      <c r="G86" s="8"/>
      <c r="H86" s="7"/>
      <c r="I86" s="5"/>
    </row>
    <row r="87" spans="6:9" x14ac:dyDescent="0.2">
      <c r="F87" s="9"/>
      <c r="G87" s="8"/>
      <c r="H87" s="7"/>
      <c r="I87" s="5"/>
    </row>
    <row r="94" spans="6:9" x14ac:dyDescent="0.2">
      <c r="F94" s="9"/>
      <c r="G94" s="20"/>
    </row>
    <row r="95" spans="6:9" x14ac:dyDescent="0.2">
      <c r="F95" s="9"/>
      <c r="G95" s="20"/>
    </row>
    <row r="96" spans="6:9" x14ac:dyDescent="0.2">
      <c r="F96" s="9"/>
      <c r="G96" s="20"/>
    </row>
    <row r="97" spans="6:7" ht="16.5" x14ac:dyDescent="0.2">
      <c r="F97" s="16"/>
      <c r="G97" s="18"/>
    </row>
    <row r="98" spans="6:7" ht="16.5" x14ac:dyDescent="0.2">
      <c r="F98" s="16"/>
      <c r="G98" s="18"/>
    </row>
    <row r="99" spans="6:7" ht="16.5" x14ac:dyDescent="0.2">
      <c r="F99" s="16"/>
      <c r="G99" s="18"/>
    </row>
    <row r="100" spans="6:7" ht="16.5" x14ac:dyDescent="0.2">
      <c r="F100" s="16"/>
      <c r="G100" s="18"/>
    </row>
    <row r="101" spans="6:7" ht="16.5" x14ac:dyDescent="0.2">
      <c r="F101" s="16"/>
      <c r="G101" s="18"/>
    </row>
    <row r="102" spans="6:7" ht="16.5" x14ac:dyDescent="0.2">
      <c r="F102" s="16"/>
      <c r="G102" s="18"/>
    </row>
    <row r="103" spans="6:7" ht="16.5" x14ac:dyDescent="0.2">
      <c r="F103" s="16"/>
      <c r="G103" s="18"/>
    </row>
    <row r="104" spans="6:7" ht="16.5" x14ac:dyDescent="0.2">
      <c r="F104" s="16"/>
      <c r="G104" s="18"/>
    </row>
    <row r="105" spans="6:7" ht="16.5" x14ac:dyDescent="0.2">
      <c r="F105" s="16"/>
      <c r="G105" s="18"/>
    </row>
    <row r="106" spans="6:7" ht="16.5" x14ac:dyDescent="0.2">
      <c r="F106" s="16"/>
      <c r="G106" s="18"/>
    </row>
    <row r="107" spans="6:7" ht="16.5" x14ac:dyDescent="0.2">
      <c r="F107" s="17"/>
      <c r="G107" s="18"/>
    </row>
    <row r="108" spans="6:7" ht="16.5" x14ac:dyDescent="0.2">
      <c r="F108" s="16"/>
      <c r="G108" s="18"/>
    </row>
    <row r="109" spans="6:7" ht="16.5" x14ac:dyDescent="0.2">
      <c r="F109" s="16"/>
      <c r="G109" s="18"/>
    </row>
    <row r="110" spans="6:7" ht="16.5" x14ac:dyDescent="0.2">
      <c r="F110" s="16"/>
      <c r="G110" s="18"/>
    </row>
    <row r="111" spans="6:7" ht="16.5" x14ac:dyDescent="0.2">
      <c r="F111" s="16"/>
      <c r="G111" s="18"/>
    </row>
    <row r="112" spans="6:7" ht="16.5" x14ac:dyDescent="0.2">
      <c r="F112" s="16"/>
      <c r="G112" s="18"/>
    </row>
  </sheetData>
  <printOptions horizontalCentered="1"/>
  <pageMargins left="0.19685039370078741" right="0.19685039370078741" top="0.78740157480314965" bottom="0.19685039370078741" header="0" footer="0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2016-06-29T08:56:23Z</cp:lastPrinted>
  <dcterms:created xsi:type="dcterms:W3CDTF">2019-03-07T15:05:47Z</dcterms:created>
  <dcterms:modified xsi:type="dcterms:W3CDTF">2025-09-24T10:12:46Z</dcterms:modified>
</cp:coreProperties>
</file>